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lomi\Documents\"/>
    </mc:Choice>
  </mc:AlternateContent>
  <bookViews>
    <workbookView xWindow="0" yWindow="0" windowWidth="19200" windowHeight="109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<sst xmlns="http://schemas.openxmlformats.org/spreadsheetml/2006/main" count="273" uniqueCount="150">
  <si>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</si>
  <si>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</si>
  <si>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</si>
  <si>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</si>
  <si>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</si>
  <si>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</si>
  <si>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</si>
  <si>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</si>
  <si>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</si>
  <si>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</si>
  <si>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</si>
  <si>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</si>
  <si>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</si>
  <si>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</si>
  <si>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</si>
  <si>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</si>
  <si>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</si>
  <si>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</si>
  <si>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</si>
  <si>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</si>
  <si>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</si>
  <si>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</si>
  <si>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</si>
  <si>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</si>
  <si>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</si>
  <si>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</si>
  <si>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</si>
  <si>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</si>
  <si>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</si>
  <si>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</si>
  <si>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</si>
  <si>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</si>
  <si>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</si>
  <si>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</si>
  <si>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</si>
  <si>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</si>
  <si>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</si>
  <si>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</si>
  <si>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</si>
  <si>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</si>
  <si>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</si>
  <si>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</si>
  <si>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</si>
  <si>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</si>
  <si>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</si>
  <si>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</si>
  <si>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</si>
  <si>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</si>
  <si>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</si>
  <si>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</si>
  <si>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</si>
  <si>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</si>
  <si>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</si>
  <si>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</si>
  <si>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</si>
  <si>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</si>
  <si>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</si>
  <si>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</si>
  <si>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</si>
  <si>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</si>
  <si>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</si>
  <si>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</si>
  <si>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</si>
  <si>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</si>
  <si>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</si>
  <si>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</si>
  <si>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</si>
  <si>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</si>
  <si>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</si>
  <si>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</si>
  <si>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</si>
  <si>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</si>
  <si>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</si>
  <si>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</si>
  <si>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</si>
  <si>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</si>
  <si>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</si>
  <si>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</si>
  <si>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</si>
  <si>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</si>
  <si>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</si>
  <si>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</si>
  <si>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</si>
  <si>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</si>
  <si>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</si>
  <si>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</si>
  <si>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</si>
  <si>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</si>
  <si>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</si>
  <si>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</si>
  <si>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</si>
  <si>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</si>
  <si>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</si>
  <si>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</si>
  <si>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</si>
  <si>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</si>
  <si>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</si>
  <si>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</si>
  <si>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</si>
  <si>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</si>
  <si>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</si>
  <si>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</si>
  <si>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</si>
  <si>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</si>
  <si>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</si>
  <si>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</si>
  <si>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</si>
  <si>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</si>
  <si>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</si>
  <si>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</si>
  <si>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</si>
  <si>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</si>
  <si>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</si>
  <si>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</si>
  <si>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</si>
  <si>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</si>
  <si>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</si>
  <si>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</si>
  <si>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</si>
  <si>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</si>
  <si>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</si>
  <si>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</si>
  <si>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</si>
  <si>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</si>
  <si>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</si>
  <si>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</si>
  <si>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</si>
  <si>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</si>
  <si>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</si>
  <si>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</si>
  <si>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</si>
  <si>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</si>
  <si>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</si>
  <si>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</si>
  <si>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</si>
  <si>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</si>
  <si>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</si>
  <si>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</si>
  <si>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 Barbon</t>
  </si>
  <si>
    <t>June 18, 2020</t>
  </si>
  <si>
    <t>Sto. Niño Church Cebu City</t>
  </si>
  <si>
    <t>sto. Niño Church Cebu City</t>
  </si>
  <si>
    <t>x</t>
  </si>
  <si>
    <t>Making PPE's and Faceshields for frontliners to be delivered in Visayas and Mindanao</t>
  </si>
  <si>
    <t>Making PPE's and Faceshields fro frontliners to be delivered in Visayas and Mindanao</t>
  </si>
  <si>
    <t>Making PPE's and Faceshield for frontliners to be delivered in Visayas and Mindanao</t>
  </si>
  <si>
    <t>Making PPE's and Faceshields for fromtliners to be delivered in Visayas and Mindanao</t>
  </si>
  <si>
    <t>Public Hospitals and medical staff, Police Force</t>
  </si>
  <si>
    <t>Public Hospitals and medical staff, Police force, LGU's</t>
  </si>
  <si>
    <t>Public Hospitals and medical staff, Police Force, LGU's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</si>
</sst>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F10" zoomScale="200" zoomScaleNormal="200" zoomScalePageLayoutView="200" workbookViewId="0">
      <selection activeCell="P14" sqref="P1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43922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139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/>
      <c r="C11" s="149"/>
      <c r="D11" s="155"/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/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43927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8</v>
      </c>
      <c r="M19" s="77"/>
      <c r="N19" s="78"/>
      <c r="O19" s="79"/>
      <c r="P19" s="45" t="s">
        <v>140</v>
      </c>
    </row>
    <row r="20" spans="1:16" s="36" customFormat="1" ht="12" customHeight="1" thickTop="1" thickBot="1">
      <c r="A20" s="84"/>
      <c r="B20" s="80">
        <v>43929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10</v>
      </c>
      <c r="M20" s="77"/>
      <c r="N20" s="78"/>
      <c r="O20" s="79"/>
      <c r="P20" s="45" t="s">
        <v>140</v>
      </c>
    </row>
    <row r="21" spans="1:16" s="36" customFormat="1" ht="12" customHeight="1" thickTop="1" thickBot="1">
      <c r="A21" s="84"/>
      <c r="B21" s="80">
        <v>43931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8</v>
      </c>
      <c r="M21" s="77"/>
      <c r="N21" s="78"/>
      <c r="O21" s="79"/>
      <c r="P21" s="45" t="s">
        <v>140</v>
      </c>
    </row>
    <row r="22" spans="1:16" s="36" customFormat="1" ht="12" customHeight="1" thickTop="1" thickBot="1">
      <c r="A22" s="84"/>
      <c r="B22" s="80">
        <v>43934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10</v>
      </c>
      <c r="M22" s="77"/>
      <c r="N22" s="78"/>
      <c r="O22" s="79"/>
      <c r="P22" s="45" t="s">
        <v>140</v>
      </c>
    </row>
    <row r="23" spans="1:16" s="36" customFormat="1" ht="12" customHeight="1" thickTop="1" thickBot="1">
      <c r="A23" s="84"/>
      <c r="B23" s="80">
        <v>43938</v>
      </c>
      <c r="C23" s="81"/>
      <c r="D23" s="82"/>
      <c r="E23" s="64"/>
      <c r="F23" s="64"/>
      <c r="G23" s="64"/>
      <c r="H23" s="64"/>
      <c r="I23" s="64"/>
      <c r="J23" s="64"/>
      <c r="K23" s="78"/>
      <c r="L23" s="77">
        <v>8</v>
      </c>
      <c r="M23" s="77"/>
      <c r="N23" s="78"/>
      <c r="O23" s="79"/>
      <c r="P23" s="45" t="s">
        <v>140</v>
      </c>
    </row>
    <row r="24" spans="1:16" s="36" customFormat="1" ht="12" customHeight="1" thickTop="1" thickBot="1">
      <c r="A24" s="84"/>
      <c r="B24" s="80">
        <v>43939</v>
      </c>
      <c r="C24" s="81"/>
      <c r="D24" s="82"/>
      <c r="E24" s="64"/>
      <c r="F24" s="64"/>
      <c r="G24" s="64"/>
      <c r="H24" s="64"/>
      <c r="I24" s="64"/>
      <c r="J24" s="64"/>
      <c r="K24" s="78"/>
      <c r="L24" s="77">
        <v>10</v>
      </c>
      <c r="M24" s="77"/>
      <c r="N24" s="78"/>
      <c r="O24" s="79"/>
      <c r="P24" s="45" t="s">
        <v>140</v>
      </c>
    </row>
    <row r="25" spans="1:16" s="36" customFormat="1" ht="12" customHeight="1" thickTop="1" thickBot="1">
      <c r="A25" s="84"/>
      <c r="B25" s="80">
        <v>43945</v>
      </c>
      <c r="C25" s="81"/>
      <c r="D25" s="82"/>
      <c r="E25" s="64"/>
      <c r="F25" s="64"/>
      <c r="G25" s="64"/>
      <c r="H25" s="64"/>
      <c r="I25" s="64"/>
      <c r="J25" s="64"/>
      <c r="K25" s="78"/>
      <c r="L25" s="77">
        <v>10</v>
      </c>
      <c r="M25" s="77"/>
      <c r="N25" s="78"/>
      <c r="O25" s="79"/>
      <c r="P25" s="45" t="s">
        <v>141</v>
      </c>
    </row>
    <row r="26" spans="1:16" s="36" customFormat="1" ht="12" customHeight="1" thickTop="1" thickBot="1">
      <c r="A26" s="84"/>
      <c r="B26" s="80">
        <v>43951</v>
      </c>
      <c r="C26" s="81"/>
      <c r="D26" s="82"/>
      <c r="E26" s="64"/>
      <c r="F26" s="64"/>
      <c r="G26" s="64"/>
      <c r="H26" s="64"/>
      <c r="I26" s="64"/>
      <c r="J26" s="64"/>
      <c r="K26" s="78"/>
      <c r="L26" s="77">
        <v>7</v>
      </c>
      <c r="M26" s="77"/>
      <c r="N26" s="78"/>
      <c r="O26" s="79"/>
      <c r="P26" s="45" t="s">
        <v>140</v>
      </c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/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0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Brian L. Barbon</v>
      </c>
      <c r="B52" s="141"/>
      <c r="C52" s="142"/>
      <c r="D52" s="142"/>
      <c r="E52" s="142"/>
      <c r="F52" s="142"/>
      <c r="G52" s="142" t="str">
        <f>I6</f>
        <v>Edilberto Mendoza Jr.</v>
      </c>
      <c r="H52" s="142"/>
      <c r="I52" s="142"/>
      <c r="J52" s="142"/>
      <c r="K52" s="142"/>
      <c r="L52" s="142"/>
      <c r="M52" s="143"/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9" zoomScale="200" zoomScaleNormal="200" zoomScalePageLayoutView="200" workbookViewId="0">
      <selection activeCell="Q36" sqref="Q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 Jr.</v>
      </c>
      <c r="G3" s="200"/>
      <c r="H3" s="200"/>
      <c r="I3" s="200"/>
      <c r="J3" s="200"/>
      <c r="K3" s="200"/>
      <c r="L3" s="200" t="str">
        <f>'Summary of Activities'!N6</f>
        <v>Brian L. Barbon</v>
      </c>
      <c r="M3" s="200"/>
      <c r="N3" s="200"/>
      <c r="O3" s="200"/>
      <c r="P3" s="200"/>
      <c r="Q3" s="200"/>
      <c r="R3" s="200" t="str">
        <f>'Summary of Activities'!H6</f>
        <v>1-D</v>
      </c>
      <c r="S3" s="200"/>
      <c r="T3" s="203">
        <f>'Summary of Activities'!K2</f>
        <v>43922</v>
      </c>
      <c r="U3" s="200"/>
      <c r="V3" s="200"/>
      <c r="W3" s="204" t="str">
        <f>'Summary of Activities'!O8</f>
        <v>June 18,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43927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142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100</v>
      </c>
      <c r="P6" s="49">
        <v>6</v>
      </c>
      <c r="Q6" s="50">
        <v>30000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143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148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43929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 t="s">
        <v>142</v>
      </c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150</v>
      </c>
      <c r="P11" s="49">
        <v>6</v>
      </c>
      <c r="Q11" s="50">
        <v>20000</v>
      </c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 t="s">
        <v>143</v>
      </c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 t="s">
        <v>148</v>
      </c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43931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 t="s">
        <v>142</v>
      </c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130</v>
      </c>
      <c r="P16" s="49">
        <v>6</v>
      </c>
      <c r="Q16" s="50">
        <v>40000</v>
      </c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 t="s">
        <v>144</v>
      </c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 t="s">
        <v>149</v>
      </c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43934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 t="s">
        <v>142</v>
      </c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80</v>
      </c>
      <c r="P21" s="49">
        <v>5</v>
      </c>
      <c r="Q21" s="50">
        <v>30000</v>
      </c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 t="s">
        <v>143</v>
      </c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 t="s">
        <v>148</v>
      </c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43938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 t="s">
        <v>142</v>
      </c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200</v>
      </c>
      <c r="P26" s="49">
        <v>6</v>
      </c>
      <c r="Q26" s="50">
        <v>60000</v>
      </c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 t="s">
        <v>143</v>
      </c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 t="s">
        <v>148</v>
      </c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43939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 t="s">
        <v>142</v>
      </c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50</v>
      </c>
      <c r="P31" s="49">
        <v>5</v>
      </c>
      <c r="Q31" s="50">
        <v>20000</v>
      </c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 t="s">
        <v>145</v>
      </c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 t="s">
        <v>148</v>
      </c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43945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 t="s">
        <v>142</v>
      </c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>
        <v>200</v>
      </c>
      <c r="P36" s="49">
        <v>6</v>
      </c>
      <c r="Q36" s="50">
        <v>50000</v>
      </c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 t="s">
        <v>146</v>
      </c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 t="s">
        <v>148</v>
      </c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43951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 t="s">
        <v>142</v>
      </c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>
        <v>50</v>
      </c>
      <c r="P41" s="49">
        <v>6</v>
      </c>
      <c r="Q41" s="50">
        <v>20000</v>
      </c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 t="s">
        <v>143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 t="s">
        <v>147</v>
      </c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960</v>
      </c>
      <c r="G51" s="218"/>
      <c r="H51" s="217">
        <f>P6+P11+P16+P21+P26+P31+P36+P41</f>
        <v>46</v>
      </c>
      <c r="I51" s="218"/>
      <c r="J51" s="238">
        <f>Q6+Q11+Q16+Q21+Q26+Q31+Q36+Q41</f>
        <v>270000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960</v>
      </c>
      <c r="G54" s="230"/>
      <c r="H54" s="229">
        <f>SUM(H47:I52)</f>
        <v>46</v>
      </c>
      <c r="I54" s="230"/>
      <c r="J54" s="226">
        <f>SUM(J47:L52)</f>
        <v>270000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blomi</cp:lastModifiedBy>
  <cp:lastPrinted>2019-04-23T13:42:22Z</cp:lastPrinted>
  <dcterms:created xsi:type="dcterms:W3CDTF">2013-07-03T03:04:40Z</dcterms:created>
  <dcterms:modified xsi:type="dcterms:W3CDTF">2020-06-18T11:04:17Z</dcterms:modified>
</cp:coreProperties>
</file>