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lomi\Documents\"/>
    </mc:Choice>
  </mc:AlternateContent>
  <bookViews>
    <workbookView xWindow="0" yWindow="0" windowWidth="19200" windowHeight="10995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F54" i="5" l="1"/>
  <c r="J54" i="5"/>
  <c r="H54" i="5"/>
</calcChain>
</file>

<file path=xl/comments1.xml><?xml version="1.0" encoding="utf-8"?>
<comments xmlns="http://schemas.openxmlformats.org/spreadsheetml/2006/main">
  <authors>
    <author>Philip Tan</author>
  </authors>
  <commentList>
    <comment ref="K2" authorId="0" shape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 shape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<sst xmlns="http://schemas.openxmlformats.org/spreadsheetml/2006/main" count="273" uniqueCount="150">
  <si>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</si>
  <si>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</si>
  <si>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</si>
  <si>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</si>
  <si>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</si>
  <si>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</si>
  <si>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</si>
  <si>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</si>
  <si>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</si>
  <si>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</si>
  <si>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</si>
  <si>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</si>
  <si>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</si>
  <si>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</si>
  <si>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</si>
  <si>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</si>
  <si>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</si>
  <si>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</si>
  <si>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</si>
  <si>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</si>
  <si>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</si>
  <si>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</si>
  <si>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</si>
  <si>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</si>
  <si>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</si>
  <si>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</si>
  <si>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</si>
  <si>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</si>
  <si>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</si>
  <si>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</si>
  <si>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</si>
  <si>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</si>
  <si>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</si>
  <si>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</si>
  <si>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</si>
  <si>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</si>
  <si>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</si>
  <si>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</si>
  <si>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</si>
  <si>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</si>
  <si>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</si>
  <si>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</si>
  <si>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</si>
  <si>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</si>
  <si>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</si>
  <si>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</si>
  <si>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</si>
  <si>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</si>
  <si>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</si>
  <si>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</si>
  <si>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</si>
  <si>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</si>
  <si>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</si>
  <si>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</si>
  <si>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</si>
  <si>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</si>
  <si>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</si>
  <si>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</si>
  <si>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</si>
  <si>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</si>
  <si>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</si>
  <si>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</si>
  <si>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</si>
  <si>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</si>
  <si>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</si>
  <si>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</si>
  <si>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</si>
  <si>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</si>
  <si>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</si>
  <si>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</si>
  <si>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</si>
  <si>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</si>
  <si>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</si>
  <si>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</si>
  <si>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</si>
  <si>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</si>
  <si>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</si>
  <si>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</si>
  <si>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</si>
  <si>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</si>
  <si>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</si>
  <si>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</si>
  <si>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</si>
  <si>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</si>
  <si>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</si>
  <si>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</si>
  <si>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</si>
  <si>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</si>
  <si>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</si>
  <si>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</si>
  <si>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</si>
  <si>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</si>
  <si>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</si>
  <si>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</si>
  <si>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</si>
  <si>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</si>
  <si>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</si>
  <si>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</si>
  <si>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</si>
  <si>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</si>
  <si>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</si>
  <si>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</si>
  <si>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</si>
  <si>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</si>
  <si>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</si>
  <si>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</si>
  <si>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</si>
  <si>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</si>
  <si>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</si>
  <si>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</si>
  <si>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</si>
  <si>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</si>
  <si>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</si>
  <si>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</si>
  <si>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</si>
  <si>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</si>
  <si>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</si>
  <si>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</si>
  <si>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</si>
  <si>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</si>
  <si>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</si>
  <si>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</si>
  <si>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</si>
  <si>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</si>
  <si>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</si>
  <si>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</si>
  <si>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</si>
  <si>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</si>
  <si>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</si>
  <si>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</si>
  <si>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</si>
  <si>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</si>
  <si>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</si>
  <si>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</si>
  <si>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</si>
  <si>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Cebu North</t>
  </si>
  <si>
    <t>1-D</t>
  </si>
  <si>
    <t>Edilberto Mendoza Jr.</t>
  </si>
  <si>
    <t>Brian L. Barbon</t>
  </si>
  <si>
    <t>June 18, 2020</t>
  </si>
  <si>
    <t>Sto. Niño Church Cebu City</t>
  </si>
  <si>
    <t>sto. Niño Church Cebu City</t>
  </si>
  <si>
    <t>x</t>
  </si>
  <si>
    <t>Making PPE's and Faceshields for frontliners to be delivered in Visayas and Mindanao</t>
  </si>
  <si>
    <t>Making PPE's and Faceshields fro frontliners to be delivered in Visayas and Mindanao</t>
  </si>
  <si>
    <t>Making PPE's and Faceshield for frontliners to be delivered in Visayas and Mindanao</t>
  </si>
  <si>
    <t>Making PPE's and Faceshields for fromtliners to be delivered in Visayas and Mindanao</t>
  </si>
  <si>
    <t>Public Hospitals and medical staff, Police Force</t>
  </si>
  <si>
    <t>Public Hospitals and medical staff, Police force, LGU's</t>
  </si>
  <si>
    <t>Public Hospitals and medical staff, Police Force, LGU's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</si>
</sst>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view="pageLayout" topLeftCell="F10" zoomScale="200" zoomScaleNormal="200" zoomScalePageLayoutView="200" workbookViewId="0">
      <selection activeCell="P14" sqref="P14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7" t="s">
        <v>30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6" ht="15">
      <c r="A2" s="170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171">
        <v>43922</v>
      </c>
      <c r="L2" s="172"/>
      <c r="M2" s="172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16" s="32" customFormat="1" ht="11.25" customHeight="1" thickTop="1">
      <c r="A5" s="192" t="s">
        <v>1</v>
      </c>
      <c r="B5" s="193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5.95" customHeight="1" thickBot="1">
      <c r="A6" s="194" t="s">
        <v>135</v>
      </c>
      <c r="B6" s="195"/>
      <c r="C6" s="196"/>
      <c r="D6" s="196"/>
      <c r="E6" s="196"/>
      <c r="F6" s="196"/>
      <c r="G6" s="196"/>
      <c r="H6" s="28" t="s">
        <v>136</v>
      </c>
      <c r="I6" s="197" t="s">
        <v>137</v>
      </c>
      <c r="J6" s="197"/>
      <c r="K6" s="197"/>
      <c r="L6" s="197"/>
      <c r="M6" s="197"/>
      <c r="N6" s="197" t="s">
        <v>138</v>
      </c>
      <c r="O6" s="197"/>
      <c r="P6" s="198"/>
    </row>
    <row r="7" spans="1:16" ht="11.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89" t="s">
        <v>4</v>
      </c>
      <c r="J7" s="189"/>
      <c r="K7" s="189"/>
      <c r="L7" s="189"/>
      <c r="M7" s="189"/>
      <c r="N7" s="189"/>
      <c r="O7" s="33"/>
      <c r="P7" s="33"/>
    </row>
    <row r="8" spans="1:16" ht="15" customHeight="1" thickBot="1">
      <c r="A8" s="188"/>
      <c r="B8" s="188"/>
      <c r="C8" s="188"/>
      <c r="D8" s="188"/>
      <c r="E8" s="188"/>
      <c r="F8" s="188"/>
      <c r="G8" s="188"/>
      <c r="H8" s="188"/>
      <c r="I8" s="190"/>
      <c r="J8" s="190"/>
      <c r="K8" s="190"/>
      <c r="L8" s="190"/>
      <c r="M8" s="190"/>
      <c r="N8" s="190"/>
      <c r="O8" s="181" t="s">
        <v>139</v>
      </c>
      <c r="P8" s="181"/>
    </row>
    <row r="9" spans="1:16" s="34" customFormat="1" ht="14.1" customHeight="1" thickTop="1">
      <c r="A9" s="83" t="s">
        <v>34</v>
      </c>
      <c r="B9" s="152" t="s">
        <v>21</v>
      </c>
      <c r="C9" s="153"/>
      <c r="D9" s="175" t="s">
        <v>33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7"/>
      <c r="P9" s="173" t="s">
        <v>109</v>
      </c>
    </row>
    <row r="10" spans="1:16" s="35" customFormat="1" ht="12.95" customHeight="1" thickBot="1">
      <c r="A10" s="84"/>
      <c r="B10" s="124" t="s">
        <v>22</v>
      </c>
      <c r="C10" s="125"/>
      <c r="D10" s="186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4"/>
      <c r="P10" s="174"/>
    </row>
    <row r="11" spans="1:16" s="36" customFormat="1" ht="12" customHeight="1" thickBot="1">
      <c r="A11" s="84"/>
      <c r="B11" s="148"/>
      <c r="C11" s="149"/>
      <c r="D11" s="155"/>
      <c r="E11" s="156"/>
      <c r="F11" s="157"/>
      <c r="G11" s="157"/>
      <c r="H11" s="157"/>
      <c r="I11" s="158"/>
      <c r="J11" s="159"/>
      <c r="K11" s="160"/>
      <c r="L11" s="178"/>
      <c r="M11" s="168"/>
      <c r="N11" s="168"/>
      <c r="O11" s="179"/>
      <c r="P11" s="44"/>
    </row>
    <row r="12" spans="1:16" s="36" customFormat="1" ht="12" customHeight="1" thickTop="1" thickBot="1">
      <c r="A12" s="84"/>
      <c r="B12" s="80"/>
      <c r="C12" s="81"/>
      <c r="D12" s="91"/>
      <c r="E12" s="77"/>
      <c r="F12" s="86"/>
      <c r="G12" s="86"/>
      <c r="H12" s="86"/>
      <c r="I12" s="87"/>
      <c r="J12" s="78"/>
      <c r="K12" s="180"/>
      <c r="L12" s="90"/>
      <c r="M12" s="64"/>
      <c r="N12" s="64"/>
      <c r="O12" s="65"/>
      <c r="P12" s="45"/>
    </row>
    <row r="13" spans="1:16" s="36" customFormat="1" ht="12" customHeight="1" thickTop="1" thickBot="1">
      <c r="A13" s="84"/>
      <c r="B13" s="80"/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/>
    </row>
    <row r="14" spans="1:16" s="36" customFormat="1" ht="12" customHeight="1" thickTop="1" thickBot="1">
      <c r="A14" s="84"/>
      <c r="B14" s="80"/>
      <c r="C14" s="81"/>
      <c r="D14" s="91"/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/>
    </row>
    <row r="15" spans="1:16" s="36" customFormat="1" ht="12" customHeight="1" thickTop="1" thickBot="1">
      <c r="A15" s="84"/>
      <c r="B15" s="80"/>
      <c r="C15" s="81"/>
      <c r="D15" s="182"/>
      <c r="E15" s="183"/>
      <c r="F15" s="184"/>
      <c r="G15" s="77"/>
      <c r="H15" s="92"/>
      <c r="I15" s="185"/>
      <c r="J15" s="78"/>
      <c r="K15" s="180"/>
      <c r="L15" s="90"/>
      <c r="M15" s="64"/>
      <c r="N15" s="64"/>
      <c r="O15" s="65"/>
      <c r="P15" s="45"/>
    </row>
    <row r="16" spans="1:16" s="36" customFormat="1" ht="12" customHeight="1" thickTop="1" thickBot="1">
      <c r="A16" s="84"/>
      <c r="B16" s="80"/>
      <c r="C16" s="81"/>
      <c r="D16" s="167"/>
      <c r="E16" s="168"/>
      <c r="F16" s="75"/>
      <c r="G16" s="76"/>
      <c r="H16" s="77"/>
      <c r="I16" s="199"/>
      <c r="J16" s="88"/>
      <c r="K16" s="89"/>
      <c r="L16" s="90"/>
      <c r="M16" s="64"/>
      <c r="N16" s="64"/>
      <c r="O16" s="65"/>
      <c r="P16" s="45"/>
    </row>
    <row r="17" spans="1:16" s="36" customFormat="1" ht="12" customHeight="1" thickTop="1" thickBot="1">
      <c r="A17" s="84"/>
      <c r="B17" s="80"/>
      <c r="C17" s="81"/>
      <c r="D17" s="167"/>
      <c r="E17" s="168"/>
      <c r="F17" s="168"/>
      <c r="G17" s="168"/>
      <c r="H17" s="75"/>
      <c r="I17" s="76"/>
      <c r="J17" s="77"/>
      <c r="K17" s="77"/>
      <c r="L17" s="180"/>
      <c r="M17" s="64"/>
      <c r="N17" s="64"/>
      <c r="O17" s="65"/>
      <c r="P17" s="45"/>
    </row>
    <row r="18" spans="1:16" s="36" customFormat="1" ht="12" customHeight="1" thickTop="1" thickBot="1">
      <c r="A18" s="84"/>
      <c r="B18" s="80"/>
      <c r="C18" s="81"/>
      <c r="D18" s="82"/>
      <c r="E18" s="64"/>
      <c r="F18" s="64"/>
      <c r="G18" s="64"/>
      <c r="H18" s="64"/>
      <c r="I18" s="78"/>
      <c r="J18" s="77"/>
      <c r="K18" s="77"/>
      <c r="L18" s="89"/>
      <c r="M18" s="191"/>
      <c r="N18" s="64"/>
      <c r="O18" s="65"/>
      <c r="P18" s="45"/>
    </row>
    <row r="19" spans="1:16" s="36" customFormat="1" ht="12" customHeight="1" thickTop="1" thickBot="1">
      <c r="A19" s="84"/>
      <c r="B19" s="80">
        <v>43927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8</v>
      </c>
      <c r="M19" s="77"/>
      <c r="N19" s="78"/>
      <c r="O19" s="79"/>
      <c r="P19" s="45" t="s">
        <v>140</v>
      </c>
    </row>
    <row r="20" spans="1:16" s="36" customFormat="1" ht="12" customHeight="1" thickTop="1" thickBot="1">
      <c r="A20" s="84"/>
      <c r="B20" s="80">
        <v>43929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10</v>
      </c>
      <c r="M20" s="77"/>
      <c r="N20" s="78"/>
      <c r="O20" s="79"/>
      <c r="P20" s="45" t="s">
        <v>140</v>
      </c>
    </row>
    <row r="21" spans="1:16" s="36" customFormat="1" ht="12" customHeight="1" thickTop="1" thickBot="1">
      <c r="A21" s="84"/>
      <c r="B21" s="80">
        <v>43931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8</v>
      </c>
      <c r="M21" s="77"/>
      <c r="N21" s="78"/>
      <c r="O21" s="79"/>
      <c r="P21" s="45" t="s">
        <v>140</v>
      </c>
    </row>
    <row r="22" spans="1:16" s="36" customFormat="1" ht="12" customHeight="1" thickTop="1" thickBot="1">
      <c r="A22" s="84"/>
      <c r="B22" s="80">
        <v>43934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10</v>
      </c>
      <c r="M22" s="77"/>
      <c r="N22" s="78"/>
      <c r="O22" s="79"/>
      <c r="P22" s="45" t="s">
        <v>140</v>
      </c>
    </row>
    <row r="23" spans="1:16" s="36" customFormat="1" ht="12" customHeight="1" thickTop="1" thickBot="1">
      <c r="A23" s="84"/>
      <c r="B23" s="80">
        <v>43938</v>
      </c>
      <c r="C23" s="81"/>
      <c r="D23" s="82"/>
      <c r="E23" s="64"/>
      <c r="F23" s="64"/>
      <c r="G23" s="64"/>
      <c r="H23" s="64"/>
      <c r="I23" s="64"/>
      <c r="J23" s="64"/>
      <c r="K23" s="78"/>
      <c r="L23" s="77">
        <v>8</v>
      </c>
      <c r="M23" s="77"/>
      <c r="N23" s="78"/>
      <c r="O23" s="79"/>
      <c r="P23" s="45" t="s">
        <v>140</v>
      </c>
    </row>
    <row r="24" spans="1:16" s="36" customFormat="1" ht="12" customHeight="1" thickTop="1" thickBot="1">
      <c r="A24" s="84"/>
      <c r="B24" s="80">
        <v>43939</v>
      </c>
      <c r="C24" s="81"/>
      <c r="D24" s="82"/>
      <c r="E24" s="64"/>
      <c r="F24" s="64"/>
      <c r="G24" s="64"/>
      <c r="H24" s="64"/>
      <c r="I24" s="64"/>
      <c r="J24" s="64"/>
      <c r="K24" s="78"/>
      <c r="L24" s="77">
        <v>10</v>
      </c>
      <c r="M24" s="77"/>
      <c r="N24" s="78"/>
      <c r="O24" s="79"/>
      <c r="P24" s="45" t="s">
        <v>140</v>
      </c>
    </row>
    <row r="25" spans="1:16" s="36" customFormat="1" ht="12" customHeight="1" thickTop="1" thickBot="1">
      <c r="A25" s="84"/>
      <c r="B25" s="80">
        <v>43945</v>
      </c>
      <c r="C25" s="81"/>
      <c r="D25" s="82"/>
      <c r="E25" s="64"/>
      <c r="F25" s="64"/>
      <c r="G25" s="64"/>
      <c r="H25" s="64"/>
      <c r="I25" s="64"/>
      <c r="J25" s="64"/>
      <c r="K25" s="78"/>
      <c r="L25" s="77">
        <v>10</v>
      </c>
      <c r="M25" s="77"/>
      <c r="N25" s="78"/>
      <c r="O25" s="79"/>
      <c r="P25" s="45" t="s">
        <v>141</v>
      </c>
    </row>
    <row r="26" spans="1:16" s="36" customFormat="1" ht="12" customHeight="1" thickTop="1" thickBot="1">
      <c r="A26" s="84"/>
      <c r="B26" s="80">
        <v>43951</v>
      </c>
      <c r="C26" s="81"/>
      <c r="D26" s="82"/>
      <c r="E26" s="64"/>
      <c r="F26" s="64"/>
      <c r="G26" s="64"/>
      <c r="H26" s="64"/>
      <c r="I26" s="64"/>
      <c r="J26" s="64"/>
      <c r="K26" s="78"/>
      <c r="L26" s="77">
        <v>7</v>
      </c>
      <c r="M26" s="77"/>
      <c r="N26" s="78"/>
      <c r="O26" s="79"/>
      <c r="P26" s="45" t="s">
        <v>140</v>
      </c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/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/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4.9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0</v>
      </c>
    </row>
    <row r="35" spans="1:16" ht="3.95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1"/>
      <c r="I37" s="161"/>
      <c r="J37" s="161"/>
      <c r="K37" s="161"/>
      <c r="L37" s="161"/>
      <c r="M37" s="161"/>
      <c r="N37" s="161"/>
      <c r="O37" s="161"/>
      <c r="P37" s="162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8.95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.1" customHeight="1">
      <c r="A44" s="146" t="s">
        <v>112</v>
      </c>
      <c r="B44" s="147"/>
      <c r="C44" s="147"/>
      <c r="D44" s="147"/>
      <c r="E44" s="147"/>
      <c r="F44" s="147"/>
      <c r="G44" s="147"/>
      <c r="H44" s="56" t="s">
        <v>115</v>
      </c>
      <c r="I44" s="56"/>
      <c r="J44" s="56"/>
      <c r="K44" s="56"/>
      <c r="L44" s="57"/>
      <c r="M44" s="150" t="s">
        <v>126</v>
      </c>
      <c r="N44" s="150"/>
      <c r="O44" s="150"/>
      <c r="P44" s="42" t="s">
        <v>117</v>
      </c>
    </row>
    <row r="45" spans="1:16" ht="15.95" customHeight="1" thickBot="1">
      <c r="A45" s="165" t="s">
        <v>113</v>
      </c>
      <c r="B45" s="166"/>
      <c r="C45" s="166"/>
      <c r="D45" s="166"/>
      <c r="E45" s="166"/>
      <c r="F45" s="166"/>
      <c r="G45" s="166"/>
      <c r="H45" s="163" t="s">
        <v>116</v>
      </c>
      <c r="I45" s="163"/>
      <c r="J45" s="163"/>
      <c r="K45" s="163"/>
      <c r="L45" s="164"/>
      <c r="M45" s="151" t="s">
        <v>114</v>
      </c>
      <c r="N45" s="151"/>
      <c r="O45" s="151"/>
      <c r="P45" s="47" t="s">
        <v>118</v>
      </c>
    </row>
    <row r="46" spans="1:16" ht="12.75" customHeight="1">
      <c r="G46" s="145" t="s">
        <v>16</v>
      </c>
      <c r="H46" s="145"/>
      <c r="I46" s="145"/>
      <c r="J46" s="145"/>
      <c r="K46" s="145"/>
      <c r="L46" s="145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.1" customHeight="1">
      <c r="A52" s="140" t="str">
        <f>N6</f>
        <v>Brian L. Barbon</v>
      </c>
      <c r="B52" s="141"/>
      <c r="C52" s="142"/>
      <c r="D52" s="142"/>
      <c r="E52" s="142"/>
      <c r="F52" s="142"/>
      <c r="G52" s="142" t="str">
        <f>I6</f>
        <v>Edilberto Mendoza Jr.</v>
      </c>
      <c r="H52" s="142"/>
      <c r="I52" s="142"/>
      <c r="J52" s="142"/>
      <c r="K52" s="142"/>
      <c r="L52" s="142"/>
      <c r="M52" s="143"/>
      <c r="N52" s="143"/>
      <c r="O52" s="143"/>
      <c r="P52" s="144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view="pageLayout" topLeftCell="A39" zoomScale="200" zoomScaleNormal="200" zoomScalePageLayoutView="200" workbookViewId="0">
      <selection activeCell="Q36" sqref="Q36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Cebu North</v>
      </c>
      <c r="B3" s="200"/>
      <c r="C3" s="200"/>
      <c r="D3" s="200"/>
      <c r="E3" s="200"/>
      <c r="F3" s="200" t="str">
        <f>'Summary of Activities'!I6</f>
        <v>Edilberto Mendoza Jr.</v>
      </c>
      <c r="G3" s="200"/>
      <c r="H3" s="200"/>
      <c r="I3" s="200"/>
      <c r="J3" s="200"/>
      <c r="K3" s="200"/>
      <c r="L3" s="200" t="str">
        <f>'Summary of Activities'!N6</f>
        <v>Brian L. Barbon</v>
      </c>
      <c r="M3" s="200"/>
      <c r="N3" s="200"/>
      <c r="O3" s="200"/>
      <c r="P3" s="200"/>
      <c r="Q3" s="200"/>
      <c r="R3" s="200" t="str">
        <f>'Summary of Activities'!H6</f>
        <v>1-D</v>
      </c>
      <c r="S3" s="200"/>
      <c r="T3" s="203">
        <f>'Summary of Activities'!K2</f>
        <v>43922</v>
      </c>
      <c r="U3" s="200"/>
      <c r="V3" s="200"/>
      <c r="W3" s="204" t="str">
        <f>'Summary of Activities'!O8</f>
        <v>June 18, 2020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>
      <c r="A5" s="277">
        <v>1</v>
      </c>
      <c r="B5" s="279">
        <f>'Summary of Activities'!B19</f>
        <v>43927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142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100</v>
      </c>
      <c r="P6" s="49">
        <v>6</v>
      </c>
      <c r="Q6" s="50">
        <v>30000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143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148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>
      <c r="A10" s="277">
        <v>2</v>
      </c>
      <c r="B10" s="279">
        <f>'Summary of Activities'!B20</f>
        <v>43929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 t="s">
        <v>142</v>
      </c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150</v>
      </c>
      <c r="P11" s="49">
        <v>6</v>
      </c>
      <c r="Q11" s="50">
        <v>20000</v>
      </c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 t="s">
        <v>143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 t="s">
        <v>148</v>
      </c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>
      <c r="A15" s="277">
        <v>3</v>
      </c>
      <c r="B15" s="279">
        <f>'Summary of Activities'!B21</f>
        <v>43931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 t="s">
        <v>142</v>
      </c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>
        <v>130</v>
      </c>
      <c r="P16" s="49">
        <v>6</v>
      </c>
      <c r="Q16" s="50">
        <v>40000</v>
      </c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 t="s">
        <v>144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 t="s">
        <v>149</v>
      </c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>
      <c r="A20" s="277">
        <v>4</v>
      </c>
      <c r="B20" s="279">
        <f>'Summary of Activities'!B22</f>
        <v>43934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 t="s">
        <v>142</v>
      </c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>
        <v>80</v>
      </c>
      <c r="P21" s="49">
        <v>5</v>
      </c>
      <c r="Q21" s="50">
        <v>30000</v>
      </c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 t="s">
        <v>143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 t="s">
        <v>148</v>
      </c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>
      <c r="A25" s="277">
        <v>5</v>
      </c>
      <c r="B25" s="279">
        <f>'Summary of Activities'!B23</f>
        <v>43938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 t="s">
        <v>142</v>
      </c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>
        <v>200</v>
      </c>
      <c r="P26" s="49">
        <v>6</v>
      </c>
      <c r="Q26" s="50">
        <v>60000</v>
      </c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 t="s">
        <v>143</v>
      </c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 t="s">
        <v>148</v>
      </c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>
      <c r="A30" s="277">
        <v>6</v>
      </c>
      <c r="B30" s="279">
        <f>'Summary of Activities'!B24</f>
        <v>43939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 t="s">
        <v>142</v>
      </c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>
        <v>50</v>
      </c>
      <c r="P31" s="49">
        <v>5</v>
      </c>
      <c r="Q31" s="50">
        <v>20000</v>
      </c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 t="s">
        <v>145</v>
      </c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 t="s">
        <v>148</v>
      </c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>
      <c r="A35" s="277">
        <v>7</v>
      </c>
      <c r="B35" s="279">
        <f>'Summary of Activities'!B25</f>
        <v>43945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 t="s">
        <v>142</v>
      </c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>
        <v>200</v>
      </c>
      <c r="P36" s="49">
        <v>6</v>
      </c>
      <c r="Q36" s="50">
        <v>50000</v>
      </c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 t="s">
        <v>146</v>
      </c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 t="s">
        <v>148</v>
      </c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>
      <c r="A40" s="277">
        <v>8</v>
      </c>
      <c r="B40" s="279">
        <f>'Summary of Activities'!B26</f>
        <v>43951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 t="s">
        <v>142</v>
      </c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>
        <v>50</v>
      </c>
      <c r="P41" s="49">
        <v>6</v>
      </c>
      <c r="Q41" s="50">
        <v>20000</v>
      </c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 t="s">
        <v>143</v>
      </c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 t="s">
        <v>147</v>
      </c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960</v>
      </c>
      <c r="G51" s="218"/>
      <c r="H51" s="217">
        <f>P6+P11+P16+P21+P26+P31+P36+P41</f>
        <v>46</v>
      </c>
      <c r="I51" s="218"/>
      <c r="J51" s="238">
        <f>Q6+Q11+Q16+Q21+Q26+Q31+Q36+Q41</f>
        <v>270000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960</v>
      </c>
      <c r="G54" s="230"/>
      <c r="H54" s="229">
        <f>SUM(H47:I52)</f>
        <v>46</v>
      </c>
      <c r="I54" s="230"/>
      <c r="J54" s="226">
        <f>SUM(J47:L52)</f>
        <v>270000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blomi</cp:lastModifiedBy>
  <cp:lastPrinted>2019-04-23T13:42:22Z</cp:lastPrinted>
  <dcterms:created xsi:type="dcterms:W3CDTF">2013-07-03T03:04:40Z</dcterms:created>
  <dcterms:modified xsi:type="dcterms:W3CDTF">2020-06-18T11:04:17Z</dcterms:modified>
</cp:coreProperties>
</file>